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10" activeTab="0"/>
  </bookViews>
  <sheets>
    <sheet name="Estimator" sheetId="1" r:id="rId1"/>
    <sheet name="Loss Lookup" sheetId="2" r:id="rId2"/>
  </sheets>
  <definedNames>
    <definedName name="_xlnm.Print_Area" localSheetId="0">'Estimator'!$A$1:$G$34</definedName>
  </definedNames>
  <calcPr fullCalcOnLoad="1"/>
</workbook>
</file>

<file path=xl/sharedStrings.xml><?xml version="1.0" encoding="utf-8"?>
<sst xmlns="http://schemas.openxmlformats.org/spreadsheetml/2006/main" count="120" uniqueCount="77">
  <si>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</si>
  <si>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</si>
  <si>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</si>
  <si>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</si>
  <si>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</si>
  <si>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</si>
  <si>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</si>
  <si>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</si>
  <si>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</si>
  <si>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</si>
  <si>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</si>
  <si>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</si>
  <si>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</si>
  <si>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</si>
  <si>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</si>
  <si>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</si>
  <si>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</si>
  <si>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</si>
  <si>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</si>
  <si>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</si>
  <si>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</si>
  <si>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</si>
  <si>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</si>
  <si>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</si>
  <si>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</si>
  <si>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</si>
  <si>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</si>
  <si>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</si>
  <si>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</si>
  <si>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</si>
  <si>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</si>
  <si>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</si>
  <si>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</si>
  <si>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</si>
  <si>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</si>
  <si>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</si>
  <si>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</si>
  <si>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</si>
  <si>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</si>
  <si>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</si>
  <si>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</si>
  <si>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</si>
  <si>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</si>
  <si>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</si>
  <si>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</si>
  <si>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</si>
  <si>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</si>
  <si>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</si>
  <si>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</si>
  <si>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</si>
  <si>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</si>
  <si>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</si>
  <si>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</si>
  <si>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</si>
  <si>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</si>
  <si>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</si>
  <si>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</si>
  <si>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</si>
  <si>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</si>
  <si>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</si>
  <si>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</si>
  <si>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</si>
  <si>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</si>
  <si>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</si>
  <si>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</si>
  <si>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</si>
  <si>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</si>
  <si>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</si>
  <si>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</si>
  <si>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</si>
  <si>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</si>
  <si>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</si>
  <si>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(1+2)*(3)*(4)</t>
  </si>
  <si>
    <t>(EPT)</t>
  </si>
  <si>
    <t>2016-17</t>
  </si>
  <si>
    <t xml:space="preserve">    ICAP for 6/1/2016 to  5/31/2017</t>
  </si>
  <si>
    <t xml:space="preserve">    NITS for 1/1/2016 to 12/31/2016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</si>
</sst>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0"/>
    </font>
    <font>
      <sz val="8"/>
      <name val="Arial"/>
      <family val="0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1" fontId="4" fillId="33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7" borderId="0" xfId="57" applyFont="1" applyFill="1" applyAlignment="1">
      <alignment horizontal="center"/>
      <protection/>
    </xf>
    <xf numFmtId="170" fontId="6" fillId="7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4" width="19.421875" style="0" customWidth="1"/>
    <col min="5" max="5" width="15.57421875" style="0" bestFit="1" customWidth="1"/>
    <col min="6" max="7" width="22.7109375" style="0" bestFit="1" customWidth="1"/>
    <col min="8" max="8" width="12.8515625" style="0" bestFit="1" customWidth="1"/>
    <col min="10" max="10" width="13.57421875" style="0" bestFit="1" customWidth="1"/>
    <col min="11" max="11" width="9.421875" style="0" bestFit="1" customWidth="1"/>
  </cols>
  <sheetData>
    <row r="1" spans="1:7" s="6" customFormat="1" ht="23.25">
      <c r="A1" s="8" t="s">
        <v>1</v>
      </c>
      <c r="G1" s="20" t="s">
        <v>74</v>
      </c>
    </row>
    <row r="2" s="6" customFormat="1" ht="23.25">
      <c r="A2" s="8" t="s">
        <v>2</v>
      </c>
    </row>
    <row r="3" s="6" customFormat="1" ht="12.75"/>
    <row r="4" spans="1:5" s="6" customFormat="1" ht="12.75">
      <c r="A4" s="6" t="s">
        <v>11</v>
      </c>
      <c r="B4" s="24"/>
      <c r="C4" s="17"/>
      <c r="D4" s="17"/>
      <c r="E4" s="17"/>
    </row>
    <row r="5" spans="1:6" s="6" customFormat="1" ht="15">
      <c r="A5" s="6" t="s">
        <v>12</v>
      </c>
      <c r="B5" s="19"/>
      <c r="F5" s="7"/>
    </row>
    <row r="6" spans="1:6" s="6" customFormat="1" ht="12.75">
      <c r="A6" s="6" t="s">
        <v>13</v>
      </c>
      <c r="B6" s="18"/>
      <c r="C6" s="18"/>
      <c r="F6" s="7"/>
    </row>
    <row r="7" spans="1:6" s="6" customFormat="1" ht="12.75">
      <c r="A7" s="6" t="s">
        <v>14</v>
      </c>
      <c r="B7" s="12" t="s">
        <v>49</v>
      </c>
      <c r="F7" s="7"/>
    </row>
    <row r="8" s="6" customFormat="1" ht="12.75">
      <c r="F8" s="7"/>
    </row>
    <row r="9" spans="10:11" ht="12.75">
      <c r="J9" s="6"/>
      <c r="K9" s="6"/>
    </row>
    <row r="10" spans="1:11" s="9" customFormat="1" ht="12.75">
      <c r="A10" s="10" t="s">
        <v>3</v>
      </c>
      <c r="B10" s="10" t="s">
        <v>4</v>
      </c>
      <c r="C10" s="10" t="s">
        <v>6</v>
      </c>
      <c r="D10" s="10" t="s">
        <v>70</v>
      </c>
      <c r="E10" s="10" t="s">
        <v>8</v>
      </c>
      <c r="F10" s="11" t="s">
        <v>0</v>
      </c>
      <c r="G10" s="10" t="s">
        <v>7</v>
      </c>
      <c r="J10" s="6"/>
      <c r="K10" s="6"/>
    </row>
    <row r="11" spans="1:11" s="9" customFormat="1" ht="12.75">
      <c r="A11" s="10"/>
      <c r="B11" s="10" t="s">
        <v>5</v>
      </c>
      <c r="C11" s="10" t="s">
        <v>65</v>
      </c>
      <c r="D11" s="10" t="s">
        <v>65</v>
      </c>
      <c r="E11" s="10"/>
      <c r="F11" s="10"/>
      <c r="G11" s="10"/>
      <c r="J11" s="6"/>
      <c r="K11" s="6"/>
    </row>
    <row r="12" spans="1:11" s="9" customFormat="1" ht="12.75">
      <c r="A12" s="10"/>
      <c r="B12" s="10" t="s">
        <v>73</v>
      </c>
      <c r="C12" s="16" t="s">
        <v>66</v>
      </c>
      <c r="D12" s="16" t="s">
        <v>67</v>
      </c>
      <c r="E12" s="16" t="s">
        <v>68</v>
      </c>
      <c r="F12" s="16" t="s">
        <v>71</v>
      </c>
      <c r="G12" s="16" t="s">
        <v>72</v>
      </c>
      <c r="J12" s="6"/>
      <c r="K12" s="6"/>
    </row>
    <row r="13" spans="1:11" ht="12.75">
      <c r="A13" s="25" t="s">
        <v>75</v>
      </c>
      <c r="B13" s="3"/>
      <c r="C13" s="3"/>
      <c r="D13" s="3"/>
      <c r="E13" s="3"/>
      <c r="F13" s="3"/>
      <c r="G13" s="3"/>
      <c r="I13" s="9"/>
      <c r="J13" s="6"/>
      <c r="K13" s="6"/>
    </row>
    <row r="14" spans="1:9" ht="12.75">
      <c r="A14" s="5">
        <v>42205</v>
      </c>
      <c r="B14" s="3">
        <v>1600</v>
      </c>
      <c r="C14" s="21"/>
      <c r="D14" s="21"/>
      <c r="E14" s="13">
        <f>VLOOKUP(B7,'Loss Lookup'!A6:B49,2,FALSE)</f>
        <v>1.05364821</v>
      </c>
      <c r="F14" s="3">
        <v>1.0221111298777625</v>
      </c>
      <c r="G14" s="15">
        <f>(C14+D14)*E14*F14</f>
        <v>0</v>
      </c>
      <c r="I14" s="9"/>
    </row>
    <row r="15" spans="1:9" ht="12.75">
      <c r="A15" s="5">
        <v>42213</v>
      </c>
      <c r="B15" s="3">
        <v>1600</v>
      </c>
      <c r="C15" s="21"/>
      <c r="D15" s="21"/>
      <c r="E15" s="13">
        <f>E14</f>
        <v>1.05364821</v>
      </c>
      <c r="F15" s="3">
        <v>1.0457145633496265</v>
      </c>
      <c r="G15" s="15">
        <f>(C15+D15)*E15*F15</f>
        <v>0</v>
      </c>
      <c r="I15" s="9"/>
    </row>
    <row r="16" spans="1:9" ht="12.75">
      <c r="A16" s="5">
        <v>42214</v>
      </c>
      <c r="B16" s="3">
        <v>1600</v>
      </c>
      <c r="C16" s="21"/>
      <c r="D16" s="21"/>
      <c r="E16" s="13">
        <f>E15</f>
        <v>1.05364821</v>
      </c>
      <c r="F16" s="3">
        <v>1.01999171604914</v>
      </c>
      <c r="G16" s="15">
        <f>(C16+D16)*E16*F16</f>
        <v>0</v>
      </c>
      <c r="I16" s="9"/>
    </row>
    <row r="17" spans="1:9" ht="12.75">
      <c r="A17" s="5">
        <v>42233</v>
      </c>
      <c r="B17" s="3">
        <v>1400</v>
      </c>
      <c r="C17" s="21"/>
      <c r="D17" s="21"/>
      <c r="E17" s="13">
        <f>E16</f>
        <v>1.05364821</v>
      </c>
      <c r="F17" s="3">
        <v>1.0201828255054632</v>
      </c>
      <c r="G17" s="15">
        <f>(C17+D17)*E17*F17</f>
        <v>0</v>
      </c>
      <c r="I17" s="9"/>
    </row>
    <row r="18" spans="1:9" ht="12.75">
      <c r="A18" s="5">
        <v>42250</v>
      </c>
      <c r="B18" s="3">
        <v>1600</v>
      </c>
      <c r="C18" s="21"/>
      <c r="D18" s="21"/>
      <c r="E18" s="13">
        <f>E17</f>
        <v>1.05364821</v>
      </c>
      <c r="F18" s="3">
        <v>1.042295244695252</v>
      </c>
      <c r="G18" s="15">
        <f>(C18+D18)*E18*F18</f>
        <v>0</v>
      </c>
      <c r="I18" s="9"/>
    </row>
    <row r="19" spans="1:11" ht="12.75">
      <c r="A19" s="3"/>
      <c r="B19" s="3"/>
      <c r="C19" s="22"/>
      <c r="D19" s="22"/>
      <c r="E19" s="3"/>
      <c r="F19" s="3"/>
      <c r="G19" s="15"/>
      <c r="I19" s="9"/>
      <c r="J19" s="6"/>
      <c r="K19" s="6"/>
    </row>
    <row r="20" spans="1:11" ht="12.75">
      <c r="A20" s="3"/>
      <c r="B20" s="4"/>
      <c r="C20" s="23"/>
      <c r="D20" s="23"/>
      <c r="E20" s="1"/>
      <c r="F20" s="26" t="s">
        <v>9</v>
      </c>
      <c r="G20" s="27">
        <f>AVERAGE(G14:G18)</f>
        <v>0</v>
      </c>
      <c r="I20" s="9"/>
      <c r="J20" s="6"/>
      <c r="K20" s="6"/>
    </row>
    <row r="21" spans="1:11" ht="12.75">
      <c r="A21" s="3"/>
      <c r="B21" s="3"/>
      <c r="C21" s="22"/>
      <c r="D21" s="22"/>
      <c r="E21" s="3"/>
      <c r="F21" s="3"/>
      <c r="G21" s="15"/>
      <c r="I21" s="9"/>
      <c r="J21" s="6"/>
      <c r="K21" s="6"/>
    </row>
    <row r="22" spans="1:11" ht="12.75">
      <c r="A22" s="25" t="s">
        <v>76</v>
      </c>
      <c r="B22" s="3"/>
      <c r="C22" s="22"/>
      <c r="D22" s="22"/>
      <c r="E22" s="3"/>
      <c r="F22" s="3"/>
      <c r="G22" s="15"/>
      <c r="I22" s="9"/>
      <c r="J22" s="6"/>
      <c r="K22" s="6"/>
    </row>
    <row r="23" spans="1:14" ht="12.75">
      <c r="A23" s="5">
        <v>42012</v>
      </c>
      <c r="B23" s="3">
        <v>700</v>
      </c>
      <c r="C23" s="21"/>
      <c r="D23" s="22"/>
      <c r="E23" s="13">
        <f>VLOOKUP(B7,'Loss Lookup'!A6:B49,2,FALSE)</f>
        <v>1.05364821</v>
      </c>
      <c r="F23" s="3">
        <v>1.0815732521478607</v>
      </c>
      <c r="G23" s="15">
        <f>C23*E23*F23</f>
        <v>0</v>
      </c>
      <c r="I23" s="9"/>
      <c r="L23" s="14"/>
      <c r="M23" s="14"/>
      <c r="N23" s="14"/>
    </row>
    <row r="24" spans="1:13" ht="12.75">
      <c r="A24" s="5">
        <v>42051</v>
      </c>
      <c r="B24" s="3">
        <v>800</v>
      </c>
      <c r="C24" s="21"/>
      <c r="D24" s="22"/>
      <c r="E24" s="13">
        <f>E23</f>
        <v>1.05364821</v>
      </c>
      <c r="F24" s="3">
        <v>1.0386530310049256</v>
      </c>
      <c r="G24" s="15">
        <f>C24*E24*F24</f>
        <v>0</v>
      </c>
      <c r="I24" s="9"/>
      <c r="L24" s="14"/>
      <c r="M24" s="14"/>
    </row>
    <row r="25" spans="1:13" ht="12.75">
      <c r="A25" s="5">
        <v>42054</v>
      </c>
      <c r="B25" s="3">
        <v>1900</v>
      </c>
      <c r="C25" s="21"/>
      <c r="D25" s="22"/>
      <c r="E25" s="13">
        <f>E24</f>
        <v>1.05364821</v>
      </c>
      <c r="F25" s="3">
        <v>1.0571674057986533</v>
      </c>
      <c r="G25" s="15">
        <f>C25*E25*F25</f>
        <v>0</v>
      </c>
      <c r="I25" s="9"/>
      <c r="L25" s="14"/>
      <c r="M25" s="14"/>
    </row>
    <row r="26" spans="1:13" ht="12.75">
      <c r="A26" s="5">
        <v>42055</v>
      </c>
      <c r="B26" s="3">
        <v>800</v>
      </c>
      <c r="C26" s="21"/>
      <c r="D26" s="22"/>
      <c r="E26" s="13">
        <f>E25</f>
        <v>1.05364821</v>
      </c>
      <c r="F26" s="3">
        <v>1.0066078694440819</v>
      </c>
      <c r="G26" s="15">
        <f>C26*E26*F26</f>
        <v>0</v>
      </c>
      <c r="I26" s="9"/>
      <c r="L26" s="14"/>
      <c r="M26" s="14"/>
    </row>
    <row r="27" spans="1:13" ht="12.75">
      <c r="A27" s="5">
        <v>42059</v>
      </c>
      <c r="B27" s="3">
        <v>700</v>
      </c>
      <c r="C27" s="21"/>
      <c r="D27" s="22"/>
      <c r="E27" s="13">
        <f>E26</f>
        <v>1.05364821</v>
      </c>
      <c r="F27" s="3">
        <v>1.048326697551355</v>
      </c>
      <c r="G27" s="15">
        <f>C27*E27*F27</f>
        <v>0</v>
      </c>
      <c r="I27" s="9"/>
      <c r="L27" s="14"/>
      <c r="M27" s="14"/>
    </row>
    <row r="28" spans="1:11" ht="12.75">
      <c r="A28" s="3"/>
      <c r="B28" s="3"/>
      <c r="C28" s="3"/>
      <c r="D28" s="22"/>
      <c r="E28" s="3"/>
      <c r="F28" s="3"/>
      <c r="G28" s="15"/>
      <c r="I28" s="9"/>
      <c r="J28" s="6"/>
      <c r="K28" s="6"/>
    </row>
    <row r="29" spans="1:11" ht="12.75">
      <c r="A29" s="3"/>
      <c r="B29" s="4"/>
      <c r="C29" s="1"/>
      <c r="D29" s="22"/>
      <c r="E29" s="1"/>
      <c r="F29" s="26" t="s">
        <v>10</v>
      </c>
      <c r="G29" s="27">
        <f>AVERAGE(G23:G27)</f>
        <v>0</v>
      </c>
      <c r="I29" s="9"/>
      <c r="J29" s="6"/>
      <c r="K29" s="6"/>
    </row>
    <row r="30" spans="10:11" ht="12.75">
      <c r="J30" s="6"/>
      <c r="K30" s="6"/>
    </row>
    <row r="31" spans="10:11" ht="12.75">
      <c r="J31" s="6"/>
      <c r="K31" s="6"/>
    </row>
    <row r="33" ht="12.75">
      <c r="A33" s="2" t="s">
        <v>62</v>
      </c>
    </row>
    <row r="34" ht="12.75">
      <c r="A34" t="s">
        <v>69</v>
      </c>
    </row>
    <row r="36" spans="3:14" ht="12.75">
      <c r="C36" s="14"/>
      <c r="D36" s="14"/>
      <c r="E36" s="14"/>
      <c r="F36" s="14"/>
      <c r="G36" s="14"/>
      <c r="J36" s="14"/>
      <c r="K36" s="14"/>
      <c r="L36" s="14"/>
      <c r="M36" s="14"/>
      <c r="N36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ht="12.75">
      <c r="C40" s="14"/>
      <c r="D40" s="14"/>
      <c r="F40" s="14"/>
      <c r="G40" s="14"/>
      <c r="H40" s="14"/>
      <c r="I40" s="14"/>
      <c r="J40" s="14"/>
      <c r="K40" s="14"/>
      <c r="L40" s="14"/>
    </row>
    <row r="41" spans="3:13" ht="12.7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7" t="s">
        <v>46</v>
      </c>
      <c r="B4" s="7" t="s">
        <v>8</v>
      </c>
    </row>
    <row r="6" spans="1:3" ht="12.75">
      <c r="A6" s="3" t="s">
        <v>16</v>
      </c>
      <c r="B6" s="3">
        <v>1.08047231</v>
      </c>
      <c r="C6" t="s">
        <v>51</v>
      </c>
    </row>
    <row r="7" spans="1:3" ht="12.75">
      <c r="A7" s="3" t="s">
        <v>17</v>
      </c>
      <c r="B7" s="3">
        <v>1.08047231</v>
      </c>
      <c r="C7" t="s">
        <v>51</v>
      </c>
    </row>
    <row r="8" spans="1:3" ht="12.75">
      <c r="A8" s="3" t="s">
        <v>18</v>
      </c>
      <c r="B8" s="3">
        <v>1.08047231</v>
      </c>
      <c r="C8" t="s">
        <v>51</v>
      </c>
    </row>
    <row r="9" spans="1:3" ht="12.75">
      <c r="A9" s="3" t="s">
        <v>19</v>
      </c>
      <c r="B9" s="3">
        <v>1.08047231</v>
      </c>
      <c r="C9" t="s">
        <v>51</v>
      </c>
    </row>
    <row r="10" spans="1:3" ht="12.75">
      <c r="A10" s="3" t="s">
        <v>20</v>
      </c>
      <c r="B10" s="3">
        <v>1.08047231</v>
      </c>
      <c r="C10" t="s">
        <v>51</v>
      </c>
    </row>
    <row r="11" spans="1:3" ht="12.75">
      <c r="A11" s="3" t="s">
        <v>21</v>
      </c>
      <c r="B11" s="3">
        <v>1.08047231</v>
      </c>
      <c r="C11" t="s">
        <v>51</v>
      </c>
    </row>
    <row r="12" spans="1:3" ht="12.75">
      <c r="A12" s="3" t="s">
        <v>22</v>
      </c>
      <c r="B12" s="3">
        <v>1.08047231</v>
      </c>
      <c r="C12" t="s">
        <v>51</v>
      </c>
    </row>
    <row r="13" spans="1:3" ht="12.75">
      <c r="A13" s="3" t="s">
        <v>23</v>
      </c>
      <c r="B13" s="3">
        <v>1.08047231</v>
      </c>
      <c r="C13" t="s">
        <v>51</v>
      </c>
    </row>
    <row r="14" spans="1:3" ht="12.75">
      <c r="A14" s="3" t="s">
        <v>24</v>
      </c>
      <c r="B14" s="3">
        <v>1.08047231</v>
      </c>
      <c r="C14" t="s">
        <v>51</v>
      </c>
    </row>
    <row r="15" spans="1:3" ht="12.75">
      <c r="A15" s="3" t="s">
        <v>25</v>
      </c>
      <c r="B15" s="3">
        <v>1.08047231</v>
      </c>
      <c r="C15" t="s">
        <v>51</v>
      </c>
    </row>
    <row r="16" spans="1:3" ht="12.75">
      <c r="A16" s="3" t="s">
        <v>26</v>
      </c>
      <c r="B16" s="3">
        <v>1.08047231</v>
      </c>
      <c r="C16" t="s">
        <v>51</v>
      </c>
    </row>
    <row r="17" spans="1:3" ht="12.75">
      <c r="A17" s="3" t="s">
        <v>27</v>
      </c>
      <c r="B17" s="3">
        <v>1.08047231</v>
      </c>
      <c r="C17" t="s">
        <v>51</v>
      </c>
    </row>
    <row r="18" spans="1:3" ht="12.75">
      <c r="A18" s="3" t="s">
        <v>28</v>
      </c>
      <c r="B18" s="3">
        <v>1.08047231</v>
      </c>
      <c r="C18" t="s">
        <v>51</v>
      </c>
    </row>
    <row r="19" spans="1:3" ht="12.75">
      <c r="A19" s="3" t="s">
        <v>29</v>
      </c>
      <c r="B19" s="3">
        <v>1.08047231</v>
      </c>
      <c r="C19" t="s">
        <v>51</v>
      </c>
    </row>
    <row r="20" spans="1:3" ht="12.75">
      <c r="A20" s="3" t="s">
        <v>30</v>
      </c>
      <c r="B20" s="3">
        <v>1.08047231</v>
      </c>
      <c r="C20" t="s">
        <v>51</v>
      </c>
    </row>
    <row r="21" spans="1:3" ht="12.75">
      <c r="A21" s="3" t="s">
        <v>31</v>
      </c>
      <c r="B21" s="3">
        <v>1.08047231</v>
      </c>
      <c r="C21" t="s">
        <v>51</v>
      </c>
    </row>
    <row r="22" spans="1:3" ht="12.75">
      <c r="A22" s="3" t="s">
        <v>32</v>
      </c>
      <c r="B22" s="3">
        <v>1.08047231</v>
      </c>
      <c r="C22" t="s">
        <v>51</v>
      </c>
    </row>
    <row r="23" spans="1:3" ht="12.75">
      <c r="A23" s="3" t="s">
        <v>15</v>
      </c>
      <c r="B23" s="3">
        <v>1.08047231</v>
      </c>
      <c r="C23" t="s">
        <v>51</v>
      </c>
    </row>
    <row r="24" spans="1:3" ht="12.75">
      <c r="A24" s="3" t="s">
        <v>33</v>
      </c>
      <c r="B24" s="3">
        <v>1.08047231</v>
      </c>
      <c r="C24" t="s">
        <v>51</v>
      </c>
    </row>
    <row r="25" spans="1:3" ht="12.75">
      <c r="A25" s="3" t="s">
        <v>34</v>
      </c>
      <c r="B25" s="3">
        <v>1.08047231</v>
      </c>
      <c r="C25" t="s">
        <v>51</v>
      </c>
    </row>
    <row r="26" spans="1:3" ht="12.75">
      <c r="A26" s="3" t="s">
        <v>35</v>
      </c>
      <c r="B26" s="3">
        <v>1.08047231</v>
      </c>
      <c r="C26" t="s">
        <v>51</v>
      </c>
    </row>
    <row r="27" spans="1:3" ht="12.75">
      <c r="A27" s="3" t="s">
        <v>36</v>
      </c>
      <c r="B27" s="3">
        <v>1.08047231</v>
      </c>
      <c r="C27" t="s">
        <v>51</v>
      </c>
    </row>
    <row r="28" spans="1:3" ht="12.75">
      <c r="A28" s="3" t="s">
        <v>37</v>
      </c>
      <c r="B28" s="3">
        <v>1.08047231</v>
      </c>
      <c r="C28" t="s">
        <v>51</v>
      </c>
    </row>
    <row r="29" spans="1:3" ht="12.75">
      <c r="A29" s="3" t="s">
        <v>38</v>
      </c>
      <c r="B29" s="3">
        <v>1.08047231</v>
      </c>
      <c r="C29" t="s">
        <v>51</v>
      </c>
    </row>
    <row r="30" spans="1:3" ht="12.75">
      <c r="A30" s="3" t="s">
        <v>39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41</v>
      </c>
      <c r="B32" s="3">
        <v>1.08047231</v>
      </c>
      <c r="C32" t="s">
        <v>51</v>
      </c>
    </row>
    <row r="33" spans="1:3" ht="12.75">
      <c r="A33" s="3" t="s">
        <v>42</v>
      </c>
      <c r="B33" s="3">
        <v>1.08047231</v>
      </c>
      <c r="C33" t="s">
        <v>51</v>
      </c>
    </row>
    <row r="34" spans="1:3" ht="12.75">
      <c r="A34" s="3" t="s">
        <v>43</v>
      </c>
      <c r="B34" s="3">
        <v>1.08047231</v>
      </c>
      <c r="C34" t="s">
        <v>51</v>
      </c>
    </row>
    <row r="35" spans="1:3" ht="12.75">
      <c r="A35" s="3" t="s">
        <v>44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47</v>
      </c>
      <c r="B37" s="3">
        <v>1.05364821</v>
      </c>
      <c r="C37" t="s">
        <v>52</v>
      </c>
    </row>
    <row r="38" spans="1:3" ht="12.75">
      <c r="A38" s="3" t="s">
        <v>48</v>
      </c>
      <c r="B38" s="3">
        <v>1.05364821</v>
      </c>
      <c r="C38" t="s">
        <v>52</v>
      </c>
    </row>
    <row r="39" spans="1:3" ht="12.75">
      <c r="A39" s="3" t="s">
        <v>49</v>
      </c>
      <c r="B39" s="3">
        <v>1.05364821</v>
      </c>
      <c r="C39" t="s">
        <v>52</v>
      </c>
    </row>
    <row r="40" spans="1:3" ht="12.75">
      <c r="A40" s="3" t="s">
        <v>50</v>
      </c>
      <c r="B40" s="3">
        <v>1.05364821</v>
      </c>
      <c r="C40" t="s">
        <v>52</v>
      </c>
    </row>
    <row r="41" spans="1:3" ht="12.75">
      <c r="A41" s="3" t="s">
        <v>54</v>
      </c>
      <c r="B41" s="3">
        <v>1.0268241</v>
      </c>
      <c r="C41" t="s">
        <v>53</v>
      </c>
    </row>
    <row r="42" spans="1:3" ht="12.75">
      <c r="A42" s="3" t="s">
        <v>55</v>
      </c>
      <c r="B42" s="3">
        <v>1.0268241</v>
      </c>
      <c r="C42" t="s">
        <v>53</v>
      </c>
    </row>
    <row r="43" spans="1:3" ht="12.75">
      <c r="A43" s="3" t="s">
        <v>56</v>
      </c>
      <c r="B43" s="3">
        <v>1.0268241</v>
      </c>
      <c r="C43" t="s">
        <v>53</v>
      </c>
    </row>
    <row r="44" spans="1:3" ht="12.75">
      <c r="A44" s="3" t="s">
        <v>57</v>
      </c>
      <c r="B44" s="3">
        <v>1.0268241</v>
      </c>
      <c r="C44" t="s">
        <v>53</v>
      </c>
    </row>
    <row r="45" spans="1:3" ht="12.75">
      <c r="A45" s="3" t="s">
        <v>58</v>
      </c>
      <c r="B45" s="3">
        <v>1.0268241</v>
      </c>
      <c r="C45" t="s">
        <v>53</v>
      </c>
    </row>
    <row r="46" spans="1:3" ht="12.75">
      <c r="A46" s="3" t="s">
        <v>59</v>
      </c>
      <c r="B46" s="3">
        <v>1.0268241</v>
      </c>
      <c r="C46" t="s">
        <v>53</v>
      </c>
    </row>
    <row r="47" spans="1:3" ht="12.75">
      <c r="A47" s="3" t="s">
        <v>60</v>
      </c>
      <c r="B47" s="3">
        <v>1.0268241</v>
      </c>
      <c r="C47" t="s">
        <v>53</v>
      </c>
    </row>
    <row r="48" spans="1:3" ht="12.75">
      <c r="A48" s="3" t="s">
        <v>61</v>
      </c>
      <c r="B48" s="3">
        <v>1.0268241</v>
      </c>
      <c r="C48" t="s">
        <v>53</v>
      </c>
    </row>
    <row r="49" spans="1:3" ht="12.75">
      <c r="A49" s="3" t="s">
        <v>64</v>
      </c>
      <c r="B49" s="3">
        <v>1</v>
      </c>
      <c r="C49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Kenneth P. Reif</cp:lastModifiedBy>
  <cp:lastPrinted>2012-12-05T19:59:20Z</cp:lastPrinted>
  <dcterms:created xsi:type="dcterms:W3CDTF">2010-12-22T14:01:32Z</dcterms:created>
  <dcterms:modified xsi:type="dcterms:W3CDTF">2015-10-27T13:58:10Z</dcterms:modified>
  <cp:category/>
  <cp:version/>
  <cp:contentType/>
  <cp:contentStatus/>
</cp:coreProperties>
</file>